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uji/Desktop/エフワン８ステップオンラインテンプレート集/step３/"/>
    </mc:Choice>
  </mc:AlternateContent>
  <xr:revisionPtr revIDLastSave="0" documentId="8_{11ABA8A6-5BBF-594E-8561-39899C6DE288}" xr6:coauthVersionLast="36" xr6:coauthVersionMax="36" xr10:uidLastSave="{00000000-0000-0000-0000-000000000000}"/>
  <bookViews>
    <workbookView xWindow="240" yWindow="460" windowWidth="28300" windowHeight="16760" xr2:uid="{6E067D23-479B-7840-A922-4C9E441108C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4" i="1"/>
  <c r="H14" i="1" s="1"/>
  <c r="H10" i="1"/>
  <c r="H8" i="1"/>
  <c r="H11" i="1" s="1"/>
  <c r="G9" i="1"/>
  <c r="H9" i="1" s="1"/>
  <c r="G10" i="1"/>
  <c r="G8" i="1"/>
  <c r="G5" i="1"/>
  <c r="H5" i="1" s="1"/>
  <c r="G4" i="1"/>
  <c r="D6" i="1"/>
  <c r="D13" i="1" s="1"/>
  <c r="G13" i="1" s="1"/>
  <c r="G11" i="1" l="1"/>
  <c r="G6" i="1"/>
  <c r="H4" i="1"/>
  <c r="H13" i="1"/>
  <c r="H6" i="1"/>
  <c r="D12" i="1"/>
  <c r="G12" i="1" s="1"/>
  <c r="H12" i="1" s="1"/>
  <c r="D17" i="1"/>
  <c r="G17" i="1" s="1"/>
  <c r="H17" i="1" s="1"/>
  <c r="G15" i="1" l="1"/>
  <c r="G18" i="1" s="1"/>
  <c r="H15" i="1"/>
  <c r="H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山口 雄二</author>
  </authors>
  <commentList>
    <comment ref="F13" authorId="0" shapeId="0" xr:uid="{D9F6E862-7CC6-BE47-9A23-FA036C69720B}">
      <text>
        <r>
          <rPr>
            <b/>
            <sz val="10"/>
            <color rgb="FF000000"/>
            <rFont val="Yu Gothic UI"/>
          </rPr>
          <t>社員交通費の平均値</t>
        </r>
        <r>
          <rPr>
            <b/>
            <sz val="10"/>
            <color rgb="FF000000"/>
            <rFont val="Yu Gothic UI"/>
          </rPr>
          <t xml:space="preserve">
</t>
        </r>
      </text>
    </comment>
    <comment ref="D14" authorId="0" shapeId="0" xr:uid="{B6C6273A-E496-E04F-810F-C8636709F5A4}">
      <text>
        <r>
          <rPr>
            <b/>
            <sz val="10"/>
            <color rgb="FF000000"/>
            <rFont val="Yu Gothic UI"/>
          </rPr>
          <t>バイト人数</t>
        </r>
        <r>
          <rPr>
            <b/>
            <sz val="10"/>
            <color rgb="FF000000"/>
            <rFont val="Yu Gothic UI"/>
          </rPr>
          <t xml:space="preserve">
</t>
        </r>
      </text>
    </comment>
    <comment ref="F14" authorId="0" shapeId="0" xr:uid="{4492944C-DE90-474C-9DEB-6817A819716A}">
      <text>
        <r>
          <rPr>
            <b/>
            <sz val="10"/>
            <color rgb="FF000000"/>
            <rFont val="Yu Gothic UI"/>
          </rPr>
          <t>バイト交通費の平均値</t>
        </r>
        <r>
          <rPr>
            <b/>
            <sz val="10"/>
            <color rgb="FF000000"/>
            <rFont val="Yu Gothic UI"/>
          </rPr>
          <t xml:space="preserve">
</t>
        </r>
      </text>
    </comment>
    <comment ref="F17" authorId="0" shapeId="0" xr:uid="{C8D31BD0-6689-5D4D-A095-55DDB4FBF1A1}">
      <text>
        <r>
          <rPr>
            <b/>
            <sz val="10"/>
            <color rgb="FF000000"/>
            <rFont val="Yu Gothic UI"/>
          </rPr>
          <t>賞与支給月数</t>
        </r>
      </text>
    </comment>
  </commentList>
</comments>
</file>

<file path=xl/sharedStrings.xml><?xml version="1.0" encoding="utf-8"?>
<sst xmlns="http://schemas.openxmlformats.org/spreadsheetml/2006/main" count="36" uniqueCount="29">
  <si>
    <t>標準人件費策定シート</t>
    <rPh sb="0" eb="2">
      <t>サクテ</t>
    </rPh>
    <phoneticPr fontId="2"/>
  </si>
  <si>
    <t>社員</t>
    <rPh sb="0" eb="2">
      <t>シャイn</t>
    </rPh>
    <phoneticPr fontId="2"/>
  </si>
  <si>
    <t>職位別</t>
    <phoneticPr fontId="2"/>
  </si>
  <si>
    <t>店長</t>
    <rPh sb="0" eb="2">
      <t>テンチョ</t>
    </rPh>
    <phoneticPr fontId="2"/>
  </si>
  <si>
    <t>人数（人）</t>
    <rPh sb="0" eb="2">
      <t>ニンズ</t>
    </rPh>
    <phoneticPr fontId="2"/>
  </si>
  <si>
    <t>標準給与額（千円）</t>
    <rPh sb="0" eb="1">
      <t>ガk</t>
    </rPh>
    <phoneticPr fontId="2"/>
  </si>
  <si>
    <t>小計</t>
    <rPh sb="0" eb="2">
      <t>ショウケ</t>
    </rPh>
    <phoneticPr fontId="2"/>
  </si>
  <si>
    <t>月間計（千円）</t>
    <rPh sb="0" eb="2">
      <t>センエn</t>
    </rPh>
    <phoneticPr fontId="2"/>
  </si>
  <si>
    <t>年間計（千円）</t>
    <rPh sb="0" eb="2">
      <t>ネn</t>
    </rPh>
    <phoneticPr fontId="2"/>
  </si>
  <si>
    <t>アルバイト</t>
    <phoneticPr fontId="2"/>
  </si>
  <si>
    <t>平日</t>
    <rPh sb="0" eb="2">
      <t>ヘイジt</t>
    </rPh>
    <phoneticPr fontId="2"/>
  </si>
  <si>
    <t>週末</t>
    <rPh sb="0" eb="2">
      <t>シュウマt</t>
    </rPh>
    <phoneticPr fontId="2"/>
  </si>
  <si>
    <t>シフト</t>
    <phoneticPr fontId="2"/>
  </si>
  <si>
    <t>時間数</t>
    <phoneticPr fontId="2"/>
  </si>
  <si>
    <t>平均時給</t>
    <phoneticPr fontId="2"/>
  </si>
  <si>
    <t>日数</t>
    <rPh sb="0" eb="2">
      <t>ニッス</t>
    </rPh>
    <phoneticPr fontId="2"/>
  </si>
  <si>
    <t>月間計（千円）</t>
    <rPh sb="0" eb="1">
      <t>ゲt</t>
    </rPh>
    <phoneticPr fontId="2"/>
  </si>
  <si>
    <t>法定福利費</t>
    <phoneticPr fontId="2"/>
  </si>
  <si>
    <t>賞与</t>
    <rPh sb="0" eb="2">
      <t>ショウy</t>
    </rPh>
    <phoneticPr fontId="2"/>
  </si>
  <si>
    <t>社員給与</t>
    <phoneticPr fontId="2"/>
  </si>
  <si>
    <t>×</t>
    <phoneticPr fontId="2"/>
  </si>
  <si>
    <t>給与</t>
    <rPh sb="0" eb="1">
      <t>キュ</t>
    </rPh>
    <phoneticPr fontId="2"/>
  </si>
  <si>
    <t>社員交通費</t>
    <phoneticPr fontId="2"/>
  </si>
  <si>
    <t>バイト交通費</t>
    <phoneticPr fontId="2"/>
  </si>
  <si>
    <t>社員数</t>
    <rPh sb="0" eb="1">
      <t>シャイn</t>
    </rPh>
    <phoneticPr fontId="2"/>
  </si>
  <si>
    <t>バイト数</t>
    <phoneticPr fontId="2"/>
  </si>
  <si>
    <t>その他</t>
    <phoneticPr fontId="2"/>
  </si>
  <si>
    <t>人件費</t>
    <phoneticPr fontId="2"/>
  </si>
  <si>
    <t>賞与込み人件費</t>
    <rPh sb="0" eb="2">
      <t>ショウヨk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</si>
</sst>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000000"/>
      <name val="Yu Gothic U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4" xfId="0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2" borderId="14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6" xfId="0" applyFill="1" applyBorder="1">
      <alignment vertical="center"/>
    </xf>
    <xf numFmtId="0" fontId="0" fillId="0" borderId="17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30" xfId="0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3" xfId="0" applyBorder="1" applyAlignment="1">
      <alignment horizontal="center" vertical="center"/>
    </xf>
    <xf numFmtId="9" fontId="0" fillId="2" borderId="33" xfId="0" applyNumberFormat="1" applyFill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9" xfId="0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5" xfId="0" applyFill="1" applyBorder="1">
      <alignment vertical="center"/>
    </xf>
    <xf numFmtId="0" fontId="3" fillId="0" borderId="6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6" xfId="0" applyFont="1" applyBorder="1">
      <alignment vertical="center"/>
    </xf>
    <xf numFmtId="38" fontId="3" fillId="0" borderId="1" xfId="1" applyFon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2EEE1-EB39-314A-8008-B5AFA729E74E}">
  <dimension ref="A1:H18"/>
  <sheetViews>
    <sheetView showGridLines="0" tabSelected="1" workbookViewId="0">
      <selection activeCell="K5" sqref="K5"/>
    </sheetView>
  </sheetViews>
  <sheetFormatPr baseColWidth="10" defaultRowHeight="27" customHeight="1"/>
  <cols>
    <col min="1" max="2" width="15" customWidth="1"/>
    <col min="5" max="5" width="17.28515625" customWidth="1"/>
    <col min="7" max="8" width="13.28515625" customWidth="1"/>
  </cols>
  <sheetData>
    <row r="1" spans="1:8" ht="27" customHeight="1" thickBot="1">
      <c r="A1" s="1" t="s">
        <v>0</v>
      </c>
      <c r="B1" s="2"/>
    </row>
    <row r="2" spans="1:8" ht="27" customHeight="1" thickBot="1"/>
    <row r="3" spans="1:8" ht="27" customHeight="1" thickBot="1">
      <c r="A3" s="53" t="s">
        <v>21</v>
      </c>
      <c r="B3" s="13" t="s">
        <v>1</v>
      </c>
      <c r="C3" s="22" t="s">
        <v>2</v>
      </c>
      <c r="D3" s="23" t="s">
        <v>4</v>
      </c>
      <c r="E3" s="23" t="s">
        <v>5</v>
      </c>
      <c r="F3" s="23"/>
      <c r="G3" s="23" t="s">
        <v>7</v>
      </c>
      <c r="H3" s="24" t="s">
        <v>8</v>
      </c>
    </row>
    <row r="4" spans="1:8" ht="27" customHeight="1">
      <c r="A4" s="54"/>
      <c r="B4" s="14"/>
      <c r="C4" s="20" t="s">
        <v>3</v>
      </c>
      <c r="D4" s="26"/>
      <c r="E4" s="26"/>
      <c r="F4" s="7"/>
      <c r="G4" s="7">
        <f>D4*E4</f>
        <v>0</v>
      </c>
      <c r="H4" s="21">
        <f>G4*12</f>
        <v>0</v>
      </c>
    </row>
    <row r="5" spans="1:8" ht="27" customHeight="1" thickBot="1">
      <c r="A5" s="54"/>
      <c r="B5" s="14"/>
      <c r="C5" s="19" t="s">
        <v>1</v>
      </c>
      <c r="D5" s="25"/>
      <c r="E5" s="25"/>
      <c r="F5" s="11"/>
      <c r="G5" s="11">
        <f>D5*E5</f>
        <v>0</v>
      </c>
      <c r="H5" s="12">
        <f>G5*12</f>
        <v>0</v>
      </c>
    </row>
    <row r="6" spans="1:8" ht="27" customHeight="1" thickBot="1">
      <c r="A6" s="54"/>
      <c r="B6" s="10" t="s">
        <v>6</v>
      </c>
      <c r="C6" s="15"/>
      <c r="D6" s="16">
        <f>SUM(D4:D5)</f>
        <v>0</v>
      </c>
      <c r="E6" s="16"/>
      <c r="F6" s="16"/>
      <c r="G6" s="48">
        <f>SUM(G4:G5)</f>
        <v>0</v>
      </c>
      <c r="H6" s="17">
        <f>SUM(H4:H5)</f>
        <v>0</v>
      </c>
    </row>
    <row r="7" spans="1:8" ht="27" customHeight="1" thickBot="1">
      <c r="A7" s="54"/>
      <c r="B7" s="13" t="s">
        <v>9</v>
      </c>
      <c r="C7" s="46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4" t="s">
        <v>8</v>
      </c>
    </row>
    <row r="8" spans="1:8" ht="27" customHeight="1">
      <c r="A8" s="54"/>
      <c r="B8" s="14"/>
      <c r="C8" s="20" t="s">
        <v>10</v>
      </c>
      <c r="D8" s="26"/>
      <c r="E8" s="26"/>
      <c r="F8" s="26"/>
      <c r="G8" s="7">
        <f>(D8*E8*F8)/1000</f>
        <v>0</v>
      </c>
      <c r="H8" s="21">
        <f>G8*12</f>
        <v>0</v>
      </c>
    </row>
    <row r="9" spans="1:8" ht="27" customHeight="1">
      <c r="A9" s="54"/>
      <c r="B9" s="14"/>
      <c r="C9" s="18" t="s">
        <v>11</v>
      </c>
      <c r="D9" s="6"/>
      <c r="E9" s="6"/>
      <c r="F9" s="6"/>
      <c r="G9" s="3">
        <f t="shared" ref="G9:G10" si="0">(D9*E9*F9)/1000</f>
        <v>0</v>
      </c>
      <c r="H9" s="9">
        <f t="shared" ref="H9:H10" si="1">G9*12</f>
        <v>0</v>
      </c>
    </row>
    <row r="10" spans="1:8" ht="27" customHeight="1" thickBot="1">
      <c r="A10" s="54"/>
      <c r="B10" s="14"/>
      <c r="C10" s="19" t="s">
        <v>26</v>
      </c>
      <c r="D10" s="25"/>
      <c r="E10" s="25"/>
      <c r="F10" s="25"/>
      <c r="G10" s="11">
        <f t="shared" si="0"/>
        <v>0</v>
      </c>
      <c r="H10" s="12">
        <f t="shared" si="1"/>
        <v>0</v>
      </c>
    </row>
    <row r="11" spans="1:8" ht="27" customHeight="1" thickBot="1">
      <c r="A11" s="55"/>
      <c r="B11" s="31" t="s">
        <v>6</v>
      </c>
      <c r="C11" s="32"/>
      <c r="D11" s="5"/>
      <c r="E11" s="5"/>
      <c r="F11" s="5">
        <f>SUM(F8:F10)</f>
        <v>0</v>
      </c>
      <c r="G11" s="47">
        <f>SUM(G8:G10)</f>
        <v>0</v>
      </c>
      <c r="H11" s="33">
        <f>SUM(H8:H10)</f>
        <v>0</v>
      </c>
    </row>
    <row r="12" spans="1:8" ht="27" customHeight="1" thickBot="1">
      <c r="A12" s="8" t="s">
        <v>17</v>
      </c>
      <c r="B12" s="34" t="s">
        <v>19</v>
      </c>
      <c r="C12" s="35"/>
      <c r="D12" s="36">
        <f>G6</f>
        <v>0</v>
      </c>
      <c r="E12" s="37" t="s">
        <v>20</v>
      </c>
      <c r="F12" s="38">
        <v>0.15</v>
      </c>
      <c r="G12" s="49">
        <f>D12*F12</f>
        <v>0</v>
      </c>
      <c r="H12" s="39">
        <f>G12*12</f>
        <v>0</v>
      </c>
    </row>
    <row r="13" spans="1:8" ht="27" customHeight="1" thickBot="1">
      <c r="A13" s="22" t="s">
        <v>22</v>
      </c>
      <c r="B13" s="27" t="s">
        <v>24</v>
      </c>
      <c r="C13" s="28"/>
      <c r="D13" s="23">
        <f>D6</f>
        <v>0</v>
      </c>
      <c r="E13" s="29" t="s">
        <v>20</v>
      </c>
      <c r="F13" s="30"/>
      <c r="G13" s="50">
        <f>(D13*F13)/1000</f>
        <v>0</v>
      </c>
      <c r="H13" s="39">
        <f t="shared" ref="H13:H14" si="2">G13*12</f>
        <v>0</v>
      </c>
    </row>
    <row r="14" spans="1:8" ht="27" customHeight="1" thickBot="1">
      <c r="A14" s="40" t="s">
        <v>23</v>
      </c>
      <c r="B14" s="41" t="s">
        <v>25</v>
      </c>
      <c r="C14" s="42"/>
      <c r="D14" s="43"/>
      <c r="E14" s="44" t="s">
        <v>20</v>
      </c>
      <c r="F14" s="43"/>
      <c r="G14" s="51">
        <f>(D14*F14)/1000</f>
        <v>0</v>
      </c>
      <c r="H14" s="45">
        <f t="shared" si="2"/>
        <v>0</v>
      </c>
    </row>
    <row r="15" spans="1:8" ht="27" customHeight="1" thickBot="1">
      <c r="A15" s="61" t="s">
        <v>27</v>
      </c>
      <c r="B15" s="62"/>
      <c r="C15" s="62"/>
      <c r="D15" s="62"/>
      <c r="E15" s="62"/>
      <c r="F15" s="63"/>
      <c r="G15" s="52">
        <f>G14+G13+G12+G11+G6</f>
        <v>0</v>
      </c>
      <c r="H15" s="52">
        <f>H14+H13+H12+H11+H6</f>
        <v>0</v>
      </c>
    </row>
    <row r="17" spans="1:8" ht="27" customHeight="1" thickBot="1">
      <c r="A17" s="4" t="s">
        <v>18</v>
      </c>
      <c r="B17" s="57" t="s">
        <v>19</v>
      </c>
      <c r="C17" s="58"/>
      <c r="D17" s="4">
        <f>G6</f>
        <v>0</v>
      </c>
      <c r="E17" s="59" t="s">
        <v>20</v>
      </c>
      <c r="F17" s="60"/>
      <c r="G17" s="4">
        <f>D17*F17</f>
        <v>0</v>
      </c>
      <c r="H17" s="4">
        <f>G17*2</f>
        <v>0</v>
      </c>
    </row>
    <row r="18" spans="1:8" ht="27" customHeight="1" thickBot="1">
      <c r="A18" s="61" t="s">
        <v>28</v>
      </c>
      <c r="B18" s="62"/>
      <c r="C18" s="62"/>
      <c r="D18" s="62"/>
      <c r="E18" s="62"/>
      <c r="F18" s="63"/>
      <c r="G18" s="45">
        <f>G15+(G17/12)</f>
        <v>0</v>
      </c>
      <c r="H18" s="56">
        <f>H15+H17</f>
        <v>0</v>
      </c>
    </row>
  </sheetData>
  <mergeCells count="7">
    <mergeCell ref="A18:F18"/>
    <mergeCell ref="A1:B1"/>
    <mergeCell ref="B17:C17"/>
    <mergeCell ref="B12:C12"/>
    <mergeCell ref="B13:C13"/>
    <mergeCell ref="B14:C14"/>
    <mergeCell ref="A15:F15"/>
  </mergeCells>
  <phoneticPr fontId="2"/>
  <printOptions horizontalCentered="1"/>
  <pageMargins left="0.25" right="0.25" top="0.75" bottom="0.75" header="0.3" footer="0.3"/>
  <pageSetup paperSize="9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雄二</dc:creator>
  <cp:lastModifiedBy>山口 雄二</cp:lastModifiedBy>
  <dcterms:created xsi:type="dcterms:W3CDTF">2021-01-14T12:16:06Z</dcterms:created>
  <dcterms:modified xsi:type="dcterms:W3CDTF">2021-01-14T13:02:06Z</dcterms:modified>
</cp:coreProperties>
</file>